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<sst xmlns="http://schemas.openxmlformats.org/spreadsheetml/2006/main" count="65" uniqueCount="65">
  <si>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</si>
  <si>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</si>
  <si>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</t>
  </si>
  <si>
    <t xml:space="preserve">Sistema centralitzat de control.</t>
  </si>
  <si>
    <r>
      <rPr>
        <b/>
        <sz val="8.25"/>
        <color rgb="FF000000"/>
        <rFont val="Arial"/>
        <family val="2"/>
      </rPr>
      <t xml:space="preserve">Sistema centralitzat de control, IMMS "HUNTER", per a xarxa de programadors de reg, format per programari per a PC, per a control centralitzat de fins a 100 zones de reg i 100 programadors per zona, model IMMS-CD, unitat central de connexió fixa, per a comunicació via cable entre el PC i la unitat principal, model IMMS-CCC-E, sensor de cabal, model Flow-Clik-IMMS "HUNTER", unitat principal amb comunicació via cable amb la unitat central, model IMMS-SI-HW-E, unitats secundàries amb comunicació via cable amb les altres unitats i amb els programadors, model IMMS-CI-HW-E, cable de comunicació, model GCBL, sota tub protector de polietilè de doble paret i cable de comunicació, model GCBL, sota tub protector de PVC rígid, blindat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</si>
  <si>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</si>
  <si>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</si>
  <si>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</si>
  <si>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</si>
  <si>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</si>
  <si>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</si>
  <si>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</si>
  <si>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mt48hun700d</t>
  </si>
  <si>
    <t xml:space="preserve">U</t>
  </si>
  <si>
    <t xml:space="preserve">Programari per a PC, per a control centralitzat de fins a 100 zones de reg i 100 programadors per zona, model IMMS-CD "HUNTER", amb les següents funcionalitats: modificació de les programacions en temps real en funció de les variacions climàtiques diàries, de la temporada o de les previsions meteorològiques, parada automàtica de tots els sistemes quan plou o bé parada manual, augment del reg durant els dies d'altes temperatures, còmput del consum d'aigua, avís de fallada de funcionament del reg (per trencament de canonada o vandalisme), reprogramació dels programadors locals, comunicació amb els sensors i obtenció d'informes.</t>
  </si>
  <si>
    <t xml:space="preserve">mt48hun710d</t>
  </si>
  <si>
    <t xml:space="preserve">U</t>
  </si>
  <si>
    <t xml:space="preserve">Unitat central de connexió fixa, per a comunicació via cable entre el PC i la unitat principal, model IMMS-CCC-E "HUNTER", alimentació a 24 Vca.</t>
  </si>
  <si>
    <t xml:space="preserve">mt48hun720k</t>
  </si>
  <si>
    <t xml:space="preserve">U</t>
  </si>
  <si>
    <t xml:space="preserve">Unitat principal amb comunicació via cable amb la unitat central, model IMMS-SI-HW-E "HUNTER", per a un màxim de 100 programadors per unitat, alimentació a 230 V.</t>
  </si>
  <si>
    <t xml:space="preserve">mt48hun730d</t>
  </si>
  <si>
    <t xml:space="preserve">U</t>
  </si>
  <si>
    <t xml:space="preserve">Unitat secundària amb comunicació via cable amb el programador, model IMMS-CI-HW-E "HUNTER", alimentació a 230 V.</t>
  </si>
  <si>
    <t xml:space="preserve">mt48hun770d</t>
  </si>
  <si>
    <t xml:space="preserve">U</t>
  </si>
  <si>
    <t xml:space="preserve">Sensor de cabal, model Flow-Clik-IMMS "HUNTER", interruptor d'intensitat nominal 2 A i 24 V de corrent alterna.</t>
  </si>
  <si>
    <t xml:space="preserve">mt01ara010</t>
  </si>
  <si>
    <t xml:space="preserve">m³</t>
  </si>
  <si>
    <t xml:space="preserve">Sorra de 0 a 5 mm de diàmetre.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</si>
  <si>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</si>
  <si>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</si>
  <si>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 549 segons UNE 20324. Segons UNE-EN 61386-1, UNE-EN 61386-22 i UNE-EN 50086-2-4.</t>
  </si>
  <si>
    <t xml:space="preserve">mt35aia090aa</t>
  </si>
  <si>
    <t xml:space="preserve">m</t>
  </si>
  <si>
    <t xml:space="preserve">Tub rígid de PVC, enrotllable, corbable en calent, de color negre, de 16 mm de diàmetre nominal, per a canalització fixa en superfície. Resistència a la compressió 1250 N, resistència a l'impacte 2 joules, temperatura de treball -5°C fins 60°C, amb grau de protecció IP 547 segons UNE 20324, propietats elèctriques: aïllant, no propagador de la flama. Segons UNE-EN 61386-1, UNE-EN 61386-22 i UNE-EN 60423. Inclús abraçadores, elements de subjecció i accessoris (corbes, maneguets, tes, colzes i corbes flexibles).</t>
  </si>
  <si>
    <t xml:space="preserve">mt48hun715d</t>
  </si>
  <si>
    <t xml:space="preserve">m</t>
  </si>
  <si>
    <t xml:space="preserve">Cable de comunicació, model GCBL "HUNTER", de 2 parells, amb cable de connexió a terra.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</si>
  <si>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</si>
  <si>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</si>
  <si>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</si>
  <si>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</si>
  <si>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</si>
  <si>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</si>
  <si>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</si>
  <si>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</si>
  <si>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</si>
  <si>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</si>
  <si>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</si>
  <si>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</si>
  <si>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</si>
  <si>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</si>
  <si>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</si>
  <si>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</si>
  <si>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</si>
  <si>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</si>
  <si>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</si>
  <si>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</si>
  <si>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</si>
  <si>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</si>
  <si>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</si>
  <si>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</si>
  <si>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15.074,43€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</si>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</sst>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56.10" customWidth="1"/>
    <col min="5" max="5" width="12.58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08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4298.940000</v>
      </c>
      <c r="G10" s="11">
        <f ca="1">ROUND(INDIRECT(ADDRESS(ROW()+(0), COLUMN()+(-2), 1))*INDIRECT(ADDRESS(ROW()+(0), COLUMN()+(-1), 1)), 2)</f>
        <v>4298.940000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487.720000</v>
      </c>
      <c r="G11" s="11">
        <f ca="1">ROUND(INDIRECT(ADDRESS(ROW()+(0), COLUMN()+(-2), 1))*INDIRECT(ADDRESS(ROW()+(0), COLUMN()+(-1), 1)), 2)</f>
        <v>487.720000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1025.710000</v>
      </c>
      <c r="G12" s="11">
        <f ca="1">ROUND(INDIRECT(ADDRESS(ROW()+(0), COLUMN()+(-2), 1))*INDIRECT(ADDRESS(ROW()+(0), COLUMN()+(-1), 1)), 2)</f>
        <v>1025.710000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11.000000</v>
      </c>
      <c r="F13" s="11">
        <v>427.380000</v>
      </c>
      <c r="G13" s="11">
        <f ca="1">ROUND(INDIRECT(ADDRESS(ROW()+(0), COLUMN()+(-2), 1))*INDIRECT(ADDRESS(ROW()+(0), COLUMN()+(-1), 1)), 2)</f>
        <v>4701.180000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1.000000</v>
      </c>
      <c r="F14" s="11">
        <v>211.180000</v>
      </c>
      <c r="G14" s="11">
        <f ca="1">ROUND(INDIRECT(ADDRESS(ROW()+(0), COLUMN()+(-2), 1))*INDIRECT(ADDRESS(ROW()+(0), COLUMN()+(-1), 1)), 2)</f>
        <v>211.180000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83.000000</v>
      </c>
      <c r="F15" s="11">
        <v>12.100000</v>
      </c>
      <c r="G15" s="11">
        <f ca="1">ROUND(INDIRECT(ADDRESS(ROW()+(0), COLUMN()+(-2), 1))*INDIRECT(ADDRESS(ROW()+(0), COLUMN()+(-1), 1)), 2)</f>
        <v>1004.300000</v>
      </c>
    </row>
    <row r="16" spans="1:7" ht="66.00" thickBot="1" customHeight="1">
      <c r="A16" s="1" t="s">
        <v>30</v>
      </c>
      <c r="B16" s="1"/>
      <c r="C16" s="9" t="s">
        <v>31</v>
      </c>
      <c r="D16" s="1" t="s">
        <v>32</v>
      </c>
      <c r="E16" s="10">
        <v>1000.000000</v>
      </c>
      <c r="F16" s="11">
        <v>1.290000</v>
      </c>
      <c r="G16" s="11">
        <f ca="1">ROUND(INDIRECT(ADDRESS(ROW()+(0), COLUMN()+(-2), 1))*INDIRECT(ADDRESS(ROW()+(0), COLUMN()+(-1), 1)), 2)</f>
        <v>1290.000000</v>
      </c>
    </row>
    <row r="17" spans="1:7" ht="97.50" thickBot="1" customHeight="1">
      <c r="A17" s="1" t="s">
        <v>33</v>
      </c>
      <c r="B17" s="1"/>
      <c r="C17" s="9" t="s">
        <v>34</v>
      </c>
      <c r="D17" s="1" t="s">
        <v>35</v>
      </c>
      <c r="E17" s="10">
        <v>10.000000</v>
      </c>
      <c r="F17" s="11">
        <v>0.850000</v>
      </c>
      <c r="G17" s="11">
        <f ca="1">ROUND(INDIRECT(ADDRESS(ROW()+(0), COLUMN()+(-2), 1))*INDIRECT(ADDRESS(ROW()+(0), COLUMN()+(-1), 1)), 2)</f>
        <v>8.500000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2">
        <v>1010.000000</v>
      </c>
      <c r="F18" s="13">
        <v>3.180000</v>
      </c>
      <c r="G18" s="13">
        <f ca="1">ROUND(INDIRECT(ADDRESS(ROW()+(0), COLUMN()+(-2), 1))*INDIRECT(ADDRESS(ROW()+(0), COLUMN()+(-1), 1)), 2)</f>
        <v>3211.800000</v>
      </c>
    </row>
    <row r="19" spans="1:7" ht="13.50" thickBot="1" customHeight="1">
      <c r="A19" s="14"/>
      <c r="B19" s="14"/>
      <c r="C19" s="14"/>
      <c r="D19" s="14"/>
      <c r="E19" s="8" t="s">
        <v>39</v>
      </c>
      <c r="F19" s="8"/>
      <c r="G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16239.330000</v>
      </c>
    </row>
    <row r="20" spans="1:7" ht="13.50" thickBot="1" customHeight="1">
      <c r="A20" s="14">
        <v>2.000000</v>
      </c>
      <c r="B20" s="14"/>
      <c r="C20" s="14"/>
      <c r="D20" s="17" t="s">
        <v>40</v>
      </c>
      <c r="E20" s="17"/>
      <c r="F20" s="14"/>
      <c r="G20" s="14"/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105.597000</v>
      </c>
      <c r="F21" s="11">
        <v>23.300000</v>
      </c>
      <c r="G21" s="11">
        <f ca="1">ROUND(INDIRECT(ADDRESS(ROW()+(0), COLUMN()+(-2), 1))*INDIRECT(ADDRESS(ROW()+(0), COLUMN()+(-1), 1)), 2)</f>
        <v>2460.410000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105.597000</v>
      </c>
      <c r="F22" s="11">
        <v>19.470000</v>
      </c>
      <c r="G22" s="11">
        <f ca="1">ROUND(INDIRECT(ADDRESS(ROW()+(0), COLUMN()+(-2), 1))*INDIRECT(ADDRESS(ROW()+(0), COLUMN()+(-1), 1)), 2)</f>
        <v>2055.970000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8.015000</v>
      </c>
      <c r="F23" s="11">
        <v>24.080000</v>
      </c>
      <c r="G23" s="11">
        <f ca="1">ROUND(INDIRECT(ADDRESS(ROW()+(0), COLUMN()+(-2), 1))*INDIRECT(ADDRESS(ROW()+(0), COLUMN()+(-1), 1)), 2)</f>
        <v>193.000000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5.611000</v>
      </c>
      <c r="F24" s="11">
        <v>20.650000</v>
      </c>
      <c r="G24" s="11">
        <f ca="1">ROUND(INDIRECT(ADDRESS(ROW()+(0), COLUMN()+(-2), 1))*INDIRECT(ADDRESS(ROW()+(0), COLUMN()+(-1), 1)), 2)</f>
        <v>115.870000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1.272000</v>
      </c>
      <c r="F25" s="11">
        <v>23.300000</v>
      </c>
      <c r="G25" s="11">
        <f ca="1">ROUND(INDIRECT(ADDRESS(ROW()+(0), COLUMN()+(-2), 1))*INDIRECT(ADDRESS(ROW()+(0), COLUMN()+(-1), 1)), 2)</f>
        <v>29.640000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2">
        <v>0.891000</v>
      </c>
      <c r="F26" s="13">
        <v>20.680000</v>
      </c>
      <c r="G26" s="13">
        <f ca="1">ROUND(INDIRECT(ADDRESS(ROW()+(0), COLUMN()+(-2), 1))*INDIRECT(ADDRESS(ROW()+(0), COLUMN()+(-1), 1)), 2)</f>
        <v>18.430000</v>
      </c>
    </row>
    <row r="27" spans="1:7" ht="13.50" thickBot="1" customHeight="1">
      <c r="A27" s="14"/>
      <c r="B27" s="14"/>
      <c r="C27" s="14"/>
      <c r="D27" s="14"/>
      <c r="E27" s="8" t="s">
        <v>59</v>
      </c>
      <c r="F27" s="8"/>
      <c r="G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4873.320000</v>
      </c>
    </row>
    <row r="28" spans="1:7" ht="13.50" thickBot="1" customHeight="1">
      <c r="A28" s="14">
        <v>3.000000</v>
      </c>
      <c r="B28" s="14"/>
      <c r="C28" s="14"/>
      <c r="D28" s="17" t="s">
        <v>60</v>
      </c>
      <c r="E28" s="17"/>
      <c r="F28" s="14"/>
      <c r="G28" s="14"/>
    </row>
    <row r="29" spans="1:7" ht="13.50" thickBot="1" customHeight="1">
      <c r="A29" s="18"/>
      <c r="B29" s="18"/>
      <c r="C29" s="19" t="s">
        <v>61</v>
      </c>
      <c r="D29" s="18" t="s">
        <v>62</v>
      </c>
      <c r="E29" s="12">
        <v>2.000000</v>
      </c>
      <c r="F29" s="13">
        <f ca="1">ROUND(SUM(INDIRECT(ADDRESS(ROW()+(-2), COLUMN()+(1), 1)),INDIRECT(ADDRESS(ROW()+(-10), COLUMN()+(1), 1))), 2)</f>
        <v>21112.650000</v>
      </c>
      <c r="G29" s="13">
        <f ca="1">ROUND(INDIRECT(ADDRESS(ROW()+(0), COLUMN()+(-2), 1))*INDIRECT(ADDRESS(ROW()+(0), COLUMN()+(-1), 1))/100, 2)</f>
        <v>422.250000</v>
      </c>
    </row>
    <row r="30" spans="1:7" ht="13.50" thickBot="1" customHeight="1">
      <c r="A30" s="20" t="s">
        <v>63</v>
      </c>
      <c r="B30" s="20"/>
      <c r="C30" s="21"/>
      <c r="D30" s="22"/>
      <c r="E30" s="23" t="s">
        <v>64</v>
      </c>
      <c r="F30" s="24"/>
      <c r="G30" s="25">
        <f ca="1">ROUND(SUM(INDIRECT(ADDRESS(ROW()+(-1), COLUMN()+(0), 1)),INDIRECT(ADDRESS(ROW()+(-3), COLUMN()+(0), 1)),INDIRECT(ADDRESS(ROW()+(-11), COLUMN()+(0), 1))), 2)</f>
        <v>21534.900000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620079" right="0.472441" top="0.472441" bottom="0.472441" header="0.0" footer="0.0"/>
  <pageSetup paperSize="9" orientation="portrait"/>
  <rowBreaks count="0" manualBreakCount="0">
    </rowBreaks>
</worksheet>
</file>